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ANUAL\SIRET\"/>
    </mc:Choice>
  </mc:AlternateContent>
  <xr:revisionPtr revIDLastSave="0" documentId="13_ncr:1_{F17A9302-4B45-4FC8-9D86-8BF6D6B821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E16" i="4"/>
  <c r="D40" i="4" l="1"/>
  <c r="C40" i="4"/>
  <c r="G38" i="4"/>
  <c r="G37" i="4"/>
  <c r="D14" i="4" l="1"/>
</calcChain>
</file>

<file path=xl/sharedStrings.xml><?xml version="1.0" encoding="utf-8"?>
<sst xmlns="http://schemas.openxmlformats.org/spreadsheetml/2006/main" count="71" uniqueCount="48">
  <si>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</si>
  <si>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</si>
  <si>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</si>
  <si>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</si>
  <si>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</si>
  <si>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</si>
  <si>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</si>
  <si>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</si>
  <si>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</si>
  <si>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</si>
  <si>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</si>
  <si>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</si>
  <si>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</si>
  <si>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</si>
  <si>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</si>
  <si>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</si>
  <si>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</si>
  <si>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</si>
  <si>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</si>
  <si>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</si>
  <si>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</si>
  <si>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</si>
  <si>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</si>
  <si>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</si>
  <si>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</si>
  <si>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</si>
  <si>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</si>
  <si>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</si>
  <si>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</si>
  <si>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</si>
  <si>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</si>
  <si>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</si>
  <si>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</si>
  <si>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</si>
  <si>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</si>
  <si>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</si>
  <si>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</si>
  <si>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</si>
  <si>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Patronato del Parque Zoológico de Leon
Estado Analítico de Ingresos
Del 01 de Enero Al 31 de Diciembre 2023</t>
  </si>
  <si>
    <t>GENERA</t>
  </si>
  <si>
    <t>REVISA</t>
  </si>
  <si>
    <t>AUTORIZA</t>
  </si>
  <si>
    <t>C.P. Sandra Maria Gómez Luna</t>
  </si>
  <si>
    <t>C.P. Ma. del Carmen Gómez Mendez</t>
  </si>
  <si>
    <t>Prof. José Rigoberto Montes Palomares</t>
  </si>
  <si>
    <t>GERENCIA DE CONTABILIDAD Y PRESUPUESTO</t>
  </si>
  <si>
    <t>DIRECTORA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</si>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</sst>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3" fontId="7" fillId="0" borderId="11" xfId="0" applyNumberFormat="1" applyFont="1" applyBorder="1" applyProtection="1">
      <protection locked="0"/>
    </xf>
    <xf numFmtId="4" fontId="8" fillId="0" borderId="9" xfId="8" applyNumberFormat="1" applyFont="1" applyBorder="1" applyAlignment="1" applyProtection="1">
      <alignment horizontal="right" vertical="top"/>
      <protection locked="0"/>
    </xf>
    <xf numFmtId="0" fontId="7" fillId="0" borderId="11" xfId="8" applyFont="1" applyBorder="1" applyAlignment="1" applyProtection="1">
      <alignment horizontal="right"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horizontal="right" vertical="top"/>
      <protection locked="0"/>
    </xf>
    <xf numFmtId="3" fontId="7" fillId="0" borderId="11" xfId="8" applyNumberFormat="1" applyFont="1" applyBorder="1" applyAlignment="1" applyProtection="1">
      <alignment horizontal="right"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3" fillId="0" borderId="0" xfId="8" applyNumberFormat="1" applyFont="1" applyAlignment="1" applyProtection="1">
      <alignment vertical="top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166" fontId="3" fillId="0" borderId="0" xfId="8" applyNumberFormat="1" applyFont="1" applyAlignment="1" applyProtection="1">
      <alignment vertical="top"/>
      <protection locked="0"/>
    </xf>
    <xf numFmtId="4" fontId="7" fillId="0" borderId="11" xfId="0" applyNumberFormat="1" applyFont="1" applyBorder="1" applyProtection="1"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horizontal="right" vertical="top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0" borderId="12" xfId="8" applyNumberFormat="1" applyFont="1" applyBorder="1" applyAlignment="1" applyProtection="1">
      <alignment vertical="top"/>
      <protection locked="0"/>
    </xf>
    <xf numFmtId="3" fontId="7" fillId="3" borderId="11" xfId="0" applyNumberFormat="1" applyFont="1" applyFill="1" applyBorder="1" applyProtection="1"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3" borderId="10" xfId="8" applyNumberFormat="1" applyFont="1" applyFill="1" applyBorder="1" applyAlignment="1" applyProtection="1">
      <alignment vertical="top"/>
      <protection locked="0"/>
    </xf>
    <xf numFmtId="3" fontId="7" fillId="3" borderId="4" xfId="8" applyNumberFormat="1" applyFont="1" applyFill="1" applyBorder="1" applyAlignment="1" applyProtection="1">
      <alignment vertical="top"/>
      <protection locked="0"/>
    </xf>
    <xf numFmtId="3" fontId="8" fillId="3" borderId="11" xfId="8" applyNumberFormat="1" applyFont="1" applyFill="1" applyBorder="1" applyAlignment="1" applyProtection="1">
      <alignment horizontal="right" vertical="top"/>
      <protection locked="0"/>
    </xf>
    <xf numFmtId="3" fontId="7" fillId="3" borderId="11" xfId="8" applyNumberFormat="1" applyFont="1" applyFill="1" applyBorder="1" applyAlignment="1" applyProtection="1">
      <alignment horizontal="right" vertical="top"/>
      <protection locked="0"/>
    </xf>
    <xf numFmtId="3" fontId="8" fillId="3" borderId="11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tabSelected="1" topLeftCell="A35" zoomScaleNormal="100" workbookViewId="0">
      <selection activeCell="K53" sqref="K5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9" ht="33.6" customHeight="1" x14ac:dyDescent="0.2">
      <c r="A1" s="57" t="s">
        <v>38</v>
      </c>
      <c r="B1" s="58"/>
      <c r="C1" s="58"/>
      <c r="D1" s="58"/>
      <c r="E1" s="58"/>
      <c r="F1" s="58"/>
      <c r="G1" s="59"/>
    </row>
    <row r="2" spans="1:9" s="3" customFormat="1" x14ac:dyDescent="0.2">
      <c r="A2" s="26"/>
      <c r="B2" s="62" t="s">
        <v>0</v>
      </c>
      <c r="C2" s="63"/>
      <c r="D2" s="63"/>
      <c r="E2" s="63"/>
      <c r="F2" s="64"/>
      <c r="G2" s="60" t="s">
        <v>7</v>
      </c>
    </row>
    <row r="3" spans="1:9" s="1" customFormat="1" ht="24.95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1"/>
    </row>
    <row r="4" spans="1:9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29" t="s">
        <v>14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</row>
    <row r="6" spans="1:9" x14ac:dyDescent="0.2">
      <c r="A6" s="30" t="s">
        <v>15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</row>
    <row r="7" spans="1:9" x14ac:dyDescent="0.2">
      <c r="A7" s="29" t="s">
        <v>16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</row>
    <row r="8" spans="1:9" x14ac:dyDescent="0.2">
      <c r="A8" s="29" t="s">
        <v>17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9" x14ac:dyDescent="0.2">
      <c r="A9" s="29" t="s">
        <v>18</v>
      </c>
      <c r="B9" s="52">
        <v>55000</v>
      </c>
      <c r="C9" s="69">
        <v>250650.91</v>
      </c>
      <c r="D9" s="69">
        <v>305650.90999999997</v>
      </c>
      <c r="E9" s="70">
        <v>305650.90999999997</v>
      </c>
      <c r="F9" s="70">
        <v>305650.90999999997</v>
      </c>
      <c r="G9" s="70">
        <v>250650.90999999997</v>
      </c>
    </row>
    <row r="10" spans="1:9" x14ac:dyDescent="0.2">
      <c r="A10" s="30" t="s">
        <v>19</v>
      </c>
      <c r="B10" s="52">
        <v>0</v>
      </c>
      <c r="C10" s="69">
        <v>0</v>
      </c>
      <c r="D10" s="34">
        <v>0</v>
      </c>
      <c r="E10" s="34">
        <v>0</v>
      </c>
      <c r="F10" s="34">
        <v>0</v>
      </c>
      <c r="G10" s="34">
        <v>0</v>
      </c>
    </row>
    <row r="11" spans="1:9" x14ac:dyDescent="0.2">
      <c r="A11" s="29" t="s">
        <v>20</v>
      </c>
      <c r="B11" s="52">
        <v>85616207</v>
      </c>
      <c r="C11" s="71">
        <v>-18796064.07</v>
      </c>
      <c r="D11" s="69">
        <v>66820142.93</v>
      </c>
      <c r="E11" s="70">
        <v>66820142.93</v>
      </c>
      <c r="F11" s="70">
        <v>66820142.93</v>
      </c>
      <c r="G11" s="70">
        <v>-18796064.07</v>
      </c>
      <c r="I11" s="42"/>
    </row>
    <row r="12" spans="1:9" ht="22.5" x14ac:dyDescent="0.2">
      <c r="A12" s="29" t="s">
        <v>21</v>
      </c>
      <c r="B12" s="52">
        <v>0</v>
      </c>
      <c r="C12" s="34">
        <v>0</v>
      </c>
      <c r="D12" s="72">
        <v>0</v>
      </c>
      <c r="E12" s="72">
        <v>0</v>
      </c>
      <c r="F12" s="72">
        <v>0</v>
      </c>
      <c r="G12" s="72">
        <v>0</v>
      </c>
    </row>
    <row r="13" spans="1:9" ht="22.5" x14ac:dyDescent="0.2">
      <c r="A13" s="29" t="s">
        <v>22</v>
      </c>
      <c r="B13" s="52">
        <v>24357976</v>
      </c>
      <c r="C13" s="34">
        <v>9103162.6300000008</v>
      </c>
      <c r="D13" s="34">
        <v>33461138.629999999</v>
      </c>
      <c r="E13" s="72">
        <v>33461138.629999999</v>
      </c>
      <c r="F13" s="72">
        <v>33461138.629999999</v>
      </c>
      <c r="G13" s="72">
        <v>9103162.629999999</v>
      </c>
    </row>
    <row r="14" spans="1:9" x14ac:dyDescent="0.2">
      <c r="A14" s="29" t="s">
        <v>23</v>
      </c>
      <c r="B14" s="52">
        <v>0</v>
      </c>
      <c r="C14" s="34">
        <v>0</v>
      </c>
      <c r="D14" s="69">
        <f t="shared" ref="D14" si="0">+B14+C14</f>
        <v>0</v>
      </c>
      <c r="E14" s="70">
        <v>0</v>
      </c>
      <c r="F14" s="70">
        <v>0</v>
      </c>
      <c r="G14" s="70">
        <v>0</v>
      </c>
    </row>
    <row r="15" spans="1:9" x14ac:dyDescent="0.2">
      <c r="B15" s="53"/>
      <c r="C15" s="73"/>
      <c r="D15" s="73"/>
      <c r="E15" s="74"/>
      <c r="F15" s="74"/>
      <c r="G15" s="70"/>
    </row>
    <row r="16" spans="1:9" x14ac:dyDescent="0.2">
      <c r="A16" s="9" t="s">
        <v>24</v>
      </c>
      <c r="B16" s="12">
        <v>110029183</v>
      </c>
      <c r="C16" s="38">
        <v>-9442250.5299999993</v>
      </c>
      <c r="D16" s="38">
        <v>100586932.47</v>
      </c>
      <c r="E16" s="38">
        <f>SUM(E9:E14)</f>
        <v>100586932.47</v>
      </c>
      <c r="F16" s="75">
        <v>100586932.47</v>
      </c>
      <c r="G16" s="75">
        <v>-9442250.5300000012</v>
      </c>
      <c r="I16" s="42"/>
    </row>
    <row r="17" spans="1:11" x14ac:dyDescent="0.2">
      <c r="A17" s="14"/>
      <c r="B17" s="15"/>
      <c r="C17" s="15"/>
      <c r="D17" s="18"/>
      <c r="E17" s="16" t="s">
        <v>25</v>
      </c>
      <c r="F17" s="19"/>
      <c r="G17" s="12">
        <v>0</v>
      </c>
      <c r="I17" s="51"/>
      <c r="J17" s="37"/>
      <c r="K17" s="51"/>
    </row>
    <row r="18" spans="1:11" ht="10.5" customHeight="1" x14ac:dyDescent="0.2">
      <c r="A18" s="24"/>
      <c r="B18" s="62" t="s">
        <v>0</v>
      </c>
      <c r="C18" s="63"/>
      <c r="D18" s="63"/>
      <c r="E18" s="63"/>
      <c r="F18" s="64"/>
      <c r="G18" s="60" t="s">
        <v>7</v>
      </c>
    </row>
    <row r="19" spans="1:11" ht="22.5" x14ac:dyDescent="0.2">
      <c r="A19" s="3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1"/>
    </row>
    <row r="20" spans="1:11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11" x14ac:dyDescent="0.2">
      <c r="A21" s="22" t="s">
        <v>27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11" x14ac:dyDescent="0.2">
      <c r="A22" s="32" t="s">
        <v>14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11" x14ac:dyDescent="0.2">
      <c r="A23" s="32" t="s">
        <v>15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11" x14ac:dyDescent="0.2">
      <c r="A24" s="32" t="s">
        <v>16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11" x14ac:dyDescent="0.2">
      <c r="A25" s="32" t="s">
        <v>17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11" x14ac:dyDescent="0.2">
      <c r="A26" s="32" t="s">
        <v>28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11" x14ac:dyDescent="0.2">
      <c r="A27" s="32" t="s">
        <v>29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11" ht="22.5" x14ac:dyDescent="0.2">
      <c r="A28" s="32" t="s">
        <v>30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11" ht="22.5" x14ac:dyDescent="0.2">
      <c r="A29" s="32" t="s">
        <v>22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11" x14ac:dyDescent="0.2">
      <c r="A30" s="32"/>
      <c r="B30" s="36"/>
      <c r="C30" s="36"/>
      <c r="D30" s="36"/>
      <c r="E30" s="36"/>
      <c r="F30" s="36"/>
      <c r="G30" s="36"/>
    </row>
    <row r="31" spans="1:11" ht="33.75" x14ac:dyDescent="0.2">
      <c r="A31" s="33" t="s">
        <v>37</v>
      </c>
      <c r="B31" s="54">
        <v>110029183</v>
      </c>
      <c r="C31" s="39">
        <v>-9442250.5299999993</v>
      </c>
      <c r="D31" s="39">
        <v>100586932.47</v>
      </c>
      <c r="E31" s="76">
        <v>100586932.47</v>
      </c>
      <c r="F31" s="76">
        <v>100586932.47</v>
      </c>
      <c r="G31" s="76">
        <v>-9442250.5300000012</v>
      </c>
    </row>
    <row r="32" spans="1:11" x14ac:dyDescent="0.2">
      <c r="A32" s="32" t="s">
        <v>15</v>
      </c>
      <c r="B32" s="40">
        <v>0</v>
      </c>
      <c r="C32" s="40">
        <v>0</v>
      </c>
      <c r="D32" s="40">
        <v>0</v>
      </c>
      <c r="E32" s="77">
        <v>0</v>
      </c>
      <c r="F32" s="77">
        <v>0</v>
      </c>
      <c r="G32" s="77">
        <v>0</v>
      </c>
    </row>
    <row r="33" spans="1:9" x14ac:dyDescent="0.2">
      <c r="A33" s="32" t="s">
        <v>31</v>
      </c>
      <c r="B33" s="34">
        <v>55000</v>
      </c>
      <c r="C33" s="69">
        <v>250650.91</v>
      </c>
      <c r="D33" s="40">
        <v>305650.90999999997</v>
      </c>
      <c r="E33" s="77">
        <v>305650.90999999997</v>
      </c>
      <c r="F33" s="77">
        <v>305650.90999999997</v>
      </c>
      <c r="G33" s="77">
        <v>250650.91</v>
      </c>
    </row>
    <row r="34" spans="1:9" ht="22.5" x14ac:dyDescent="0.2">
      <c r="A34" s="32" t="s">
        <v>32</v>
      </c>
      <c r="B34" s="40">
        <v>85616207</v>
      </c>
      <c r="C34" s="71">
        <v>-18796064.07</v>
      </c>
      <c r="D34" s="40">
        <v>66820142.93</v>
      </c>
      <c r="E34" s="77">
        <v>66820142.93</v>
      </c>
      <c r="F34" s="77">
        <v>66820142.93</v>
      </c>
      <c r="G34" s="77">
        <v>-18796064.07</v>
      </c>
      <c r="I34" s="37"/>
    </row>
    <row r="35" spans="1:9" ht="22.5" x14ac:dyDescent="0.2">
      <c r="A35" s="32" t="s">
        <v>22</v>
      </c>
      <c r="B35" s="40">
        <v>24357976</v>
      </c>
      <c r="C35" s="34">
        <v>9103162.6300000008</v>
      </c>
      <c r="D35" s="40">
        <v>33461138.629999999</v>
      </c>
      <c r="E35" s="77">
        <v>33461138.630000003</v>
      </c>
      <c r="F35" s="77">
        <v>33461138.630000003</v>
      </c>
      <c r="G35" s="77">
        <v>9103162.6300000008</v>
      </c>
    </row>
    <row r="36" spans="1:9" x14ac:dyDescent="0.2">
      <c r="A36" s="10"/>
      <c r="B36" s="40"/>
      <c r="C36" s="40"/>
      <c r="D36" s="40"/>
      <c r="E36" s="77"/>
      <c r="F36" s="77"/>
      <c r="G36" s="76"/>
    </row>
    <row r="37" spans="1:9" x14ac:dyDescent="0.2">
      <c r="A37" s="23" t="s">
        <v>33</v>
      </c>
      <c r="B37" s="39">
        <v>0</v>
      </c>
      <c r="C37" s="39">
        <v>0</v>
      </c>
      <c r="D37" s="39">
        <v>0</v>
      </c>
      <c r="E37" s="76">
        <v>0</v>
      </c>
      <c r="F37" s="76">
        <v>0</v>
      </c>
      <c r="G37" s="76">
        <f t="shared" ref="G37:G38" si="1">+F37-B37</f>
        <v>0</v>
      </c>
    </row>
    <row r="38" spans="1:9" x14ac:dyDescent="0.2">
      <c r="A38" s="32" t="s">
        <v>23</v>
      </c>
      <c r="B38" s="40">
        <v>0</v>
      </c>
      <c r="C38" s="40">
        <v>0</v>
      </c>
      <c r="D38" s="40">
        <v>0</v>
      </c>
      <c r="E38" s="77">
        <v>0</v>
      </c>
      <c r="F38" s="77">
        <v>0</v>
      </c>
      <c r="G38" s="77">
        <f t="shared" si="1"/>
        <v>0</v>
      </c>
    </row>
    <row r="39" spans="1:9" x14ac:dyDescent="0.2">
      <c r="A39" s="32"/>
      <c r="B39" s="41"/>
      <c r="C39" s="41"/>
      <c r="D39" s="41"/>
      <c r="E39" s="78"/>
      <c r="F39" s="78"/>
      <c r="G39" s="78"/>
    </row>
    <row r="40" spans="1:9" x14ac:dyDescent="0.2">
      <c r="A40" s="11" t="s">
        <v>24</v>
      </c>
      <c r="B40" s="38">
        <v>110029183</v>
      </c>
      <c r="C40" s="38">
        <f>SUM(C32:C36)</f>
        <v>-9442250.5299999993</v>
      </c>
      <c r="D40" s="38">
        <f>SUM(D32:D36)</f>
        <v>100586932.47</v>
      </c>
      <c r="E40" s="38">
        <f>SUM(E32:E36)</f>
        <v>100586932.47</v>
      </c>
      <c r="F40" s="38">
        <f>SUM(F32:F36)</f>
        <v>100586932.47</v>
      </c>
      <c r="G40" s="75">
        <v>-9442250.5300000012</v>
      </c>
    </row>
    <row r="41" spans="1:9" x14ac:dyDescent="0.2">
      <c r="A41" s="14"/>
      <c r="B41" s="15"/>
      <c r="C41" s="15"/>
      <c r="D41" s="15"/>
      <c r="E41" s="16" t="s">
        <v>25</v>
      </c>
      <c r="F41" s="17"/>
      <c r="G41" s="13">
        <v>0</v>
      </c>
    </row>
    <row r="43" spans="1:9" ht="22.5" x14ac:dyDescent="0.2">
      <c r="A43" s="20" t="s">
        <v>34</v>
      </c>
    </row>
    <row r="44" spans="1:9" x14ac:dyDescent="0.2">
      <c r="A44" s="21" t="s">
        <v>35</v>
      </c>
    </row>
    <row r="45" spans="1:9" ht="67.5" customHeight="1" x14ac:dyDescent="0.2">
      <c r="A45" s="65" t="s">
        <v>36</v>
      </c>
      <c r="B45" s="65"/>
      <c r="C45" s="65"/>
      <c r="D45" s="65"/>
      <c r="E45" s="65"/>
      <c r="F45" s="65"/>
      <c r="G45" s="65"/>
    </row>
    <row r="49" spans="1:7" x14ac:dyDescent="0.2">
      <c r="A49" s="43" t="s">
        <v>39</v>
      </c>
      <c r="B49" s="44"/>
      <c r="C49" s="55" t="s">
        <v>40</v>
      </c>
      <c r="D49" s="55"/>
      <c r="E49" s="66" t="s">
        <v>41</v>
      </c>
      <c r="F49" s="66"/>
      <c r="G49" s="66"/>
    </row>
    <row r="50" spans="1:7" x14ac:dyDescent="0.2">
      <c r="A50" s="43"/>
      <c r="B50" s="44"/>
      <c r="C50" s="43"/>
      <c r="D50" s="43"/>
      <c r="E50" s="45"/>
      <c r="F50" s="45"/>
      <c r="G50" s="45"/>
    </row>
    <row r="51" spans="1:7" x14ac:dyDescent="0.2">
      <c r="A51" s="43"/>
      <c r="B51" s="44"/>
      <c r="C51" s="43"/>
      <c r="D51" s="43"/>
      <c r="E51" s="45"/>
      <c r="F51" s="45"/>
      <c r="G51" s="45"/>
    </row>
    <row r="52" spans="1:7" x14ac:dyDescent="0.2">
      <c r="A52" s="43"/>
      <c r="B52" s="44"/>
      <c r="C52" s="43"/>
      <c r="D52" s="43"/>
      <c r="E52" s="45"/>
      <c r="F52" s="45"/>
      <c r="G52" s="45"/>
    </row>
    <row r="53" spans="1:7" x14ac:dyDescent="0.2">
      <c r="A53" s="43"/>
      <c r="B53" s="44"/>
      <c r="C53" s="43"/>
      <c r="D53" s="43"/>
      <c r="E53" s="45"/>
      <c r="F53" s="45"/>
      <c r="G53" s="45"/>
    </row>
    <row r="54" spans="1:7" x14ac:dyDescent="0.2">
      <c r="A54" s="43"/>
      <c r="B54" s="44"/>
      <c r="C54" s="43"/>
      <c r="D54" s="43"/>
      <c r="E54" s="45"/>
      <c r="F54" s="45"/>
      <c r="G54" s="45"/>
    </row>
    <row r="55" spans="1:7" x14ac:dyDescent="0.2">
      <c r="A55" s="46"/>
      <c r="B55" s="44"/>
      <c r="C55" s="44"/>
      <c r="D55" s="47"/>
      <c r="E55" s="48"/>
      <c r="F55" s="47"/>
      <c r="G55" s="47"/>
    </row>
    <row r="56" spans="1:7" x14ac:dyDescent="0.2">
      <c r="A56" s="46"/>
      <c r="B56" s="44"/>
      <c r="C56" s="44"/>
      <c r="D56" s="47"/>
      <c r="E56" s="48"/>
      <c r="F56" s="47"/>
      <c r="G56" s="47"/>
    </row>
    <row r="57" spans="1:7" x14ac:dyDescent="0.2">
      <c r="A57" s="49"/>
      <c r="B57" s="44"/>
      <c r="C57" s="44"/>
      <c r="D57" s="47"/>
      <c r="E57" s="48"/>
      <c r="F57" s="47"/>
      <c r="G57" s="47"/>
    </row>
    <row r="58" spans="1:7" x14ac:dyDescent="0.2">
      <c r="A58" s="50" t="s">
        <v>42</v>
      </c>
      <c r="B58" s="44"/>
      <c r="C58" s="67" t="s">
        <v>43</v>
      </c>
      <c r="D58" s="67"/>
      <c r="E58" s="68" t="s">
        <v>44</v>
      </c>
      <c r="F58" s="68"/>
      <c r="G58" s="68"/>
    </row>
    <row r="59" spans="1:7" x14ac:dyDescent="0.2">
      <c r="A59" s="43" t="s">
        <v>45</v>
      </c>
      <c r="B59" s="44"/>
      <c r="C59" s="55" t="s">
        <v>46</v>
      </c>
      <c r="D59" s="55"/>
      <c r="E59" s="56" t="s">
        <v>47</v>
      </c>
      <c r="F59" s="56"/>
      <c r="G59" s="56"/>
    </row>
  </sheetData>
  <sheetProtection formatCells="0" formatColumns="0" formatRows="0" insertRows="0" autoFilter="0"/>
  <mergeCells count="12">
    <mergeCell ref="C59:D59"/>
    <mergeCell ref="E59:G59"/>
    <mergeCell ref="A1:G1"/>
    <mergeCell ref="G2:G3"/>
    <mergeCell ref="G18:G19"/>
    <mergeCell ref="B2:F2"/>
    <mergeCell ref="B18:F18"/>
    <mergeCell ref="A45:G45"/>
    <mergeCell ref="C49:D49"/>
    <mergeCell ref="E49:G49"/>
    <mergeCell ref="C58:D58"/>
    <mergeCell ref="E58:G5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B20:F20 B4:F4" numberStoredAsText="1"/>
    <ignoredError sqref="D14 B32:D32 E12:E15 E33:F33 E37:G39 E36:F36 F15:G15 F12 F13:F14 B36:D39 B33 E35:F35 E34 E32:F32 C10 D10 D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2024-02-13T15:14:43Z</cp:lastPrinted>
  <dcterms:created xsi:type="dcterms:W3CDTF">2012-12-11T20:48:19Z</dcterms:created>
  <dcterms:modified xsi:type="dcterms:W3CDTF">2024-02-13T15:14:46Z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